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V:\ADMIN\Website\"/>
    </mc:Choice>
  </mc:AlternateContent>
  <xr:revisionPtr revIDLastSave="0" documentId="8_{93D595EE-2242-4910-ACA0-210C700FE38A}" xr6:coauthVersionLast="47" xr6:coauthVersionMax="47" xr10:uidLastSave="{00000000-0000-0000-0000-000000000000}"/>
  <bookViews>
    <workbookView xWindow="3540" yWindow="1845" windowWidth="21600" windowHeight="11385" xr2:uid="{00000000-000D-0000-FFFF-FFFF00000000}"/>
  </bookViews>
  <sheets>
    <sheet name="Travel_Expense_Reimbursement" sheetId="3" r:id="rId1"/>
  </sheets>
  <externalReferences>
    <externalReference r:id="rId2"/>
  </externalReferences>
  <definedNames>
    <definedName name="_xlnm.Print_Area" localSheetId="0">Travel_Expense_Reimbursement!$D$1:$N$51</definedName>
    <definedName name="WHC">[1]Timesheet!$D$55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D11" i="3" l="1"/>
  <c r="D14" i="3" s="1"/>
  <c r="D17" i="3" s="1"/>
  <c r="D20" i="3" s="1"/>
  <c r="D23" i="3" s="1"/>
  <c r="D26" i="3" s="1"/>
  <c r="D29" i="3" s="1"/>
  <c r="D32" i="3" s="1"/>
  <c r="D35" i="3" s="1"/>
  <c r="M38" i="3"/>
  <c r="P41" i="3" s="1"/>
  <c r="L38" i="3"/>
  <c r="K38" i="3"/>
  <c r="J38" i="3"/>
  <c r="I38" i="3"/>
  <c r="G38" i="3"/>
  <c r="H35" i="3"/>
  <c r="N35" i="3" s="1"/>
  <c r="H32" i="3"/>
  <c r="N32" i="3" s="1"/>
  <c r="H29" i="3"/>
  <c r="N29" i="3" s="1"/>
  <c r="H26" i="3"/>
  <c r="N26" i="3" s="1"/>
  <c r="H23" i="3"/>
  <c r="N23" i="3" s="1"/>
  <c r="H20" i="3"/>
  <c r="N20" i="3" s="1"/>
  <c r="H17" i="3"/>
  <c r="N17" i="3" s="1"/>
  <c r="H14" i="3"/>
  <c r="N14" i="3" s="1"/>
  <c r="H11" i="3"/>
  <c r="N11" i="3" s="1"/>
  <c r="H8" i="3"/>
  <c r="N8" i="3" s="1"/>
  <c r="P42" i="3" l="1"/>
  <c r="N41" i="3"/>
  <c r="N38" i="3"/>
  <c r="H38" i="3"/>
  <c r="N39" i="3" s="1"/>
  <c r="P39" i="3"/>
  <c r="N40" i="3"/>
  <c r="P40" i="3"/>
  <c r="N43" i="3" l="1"/>
  <c r="P43" i="3"/>
</calcChain>
</file>

<file path=xl/sharedStrings.xml><?xml version="1.0" encoding="utf-8"?>
<sst xmlns="http://schemas.openxmlformats.org/spreadsheetml/2006/main" count="92" uniqueCount="63">
  <si>
    <t>Date</t>
  </si>
  <si>
    <t>Employee Signature</t>
  </si>
  <si>
    <t>Pay Period End Date</t>
  </si>
  <si>
    <t>Dates</t>
  </si>
  <si>
    <t>A = From / To / Return</t>
  </si>
  <si>
    <t># of Miles</t>
  </si>
  <si>
    <t>B = Reason for Travel</t>
  </si>
  <si>
    <t xml:space="preserve">Other </t>
  </si>
  <si>
    <t>TOTAL</t>
  </si>
  <si>
    <t>C = Program to Charge (include account #)</t>
  </si>
  <si>
    <t>B</t>
  </si>
  <si>
    <t>L</t>
  </si>
  <si>
    <t>D</t>
  </si>
  <si>
    <t>Expense</t>
  </si>
  <si>
    <t>A</t>
  </si>
  <si>
    <t>C</t>
  </si>
  <si>
    <t>Total</t>
  </si>
  <si>
    <t xml:space="preserve"> Meals &amp; other expense receipts must </t>
  </si>
  <si>
    <t>Total Mileage</t>
  </si>
  <si>
    <t xml:space="preserve"> accompany timesheet for verification </t>
  </si>
  <si>
    <t>Total Per Diem (less meals provided)</t>
  </si>
  <si>
    <t xml:space="preserve"> within SWCAP Guidelines. </t>
  </si>
  <si>
    <t>Other Expense</t>
  </si>
  <si>
    <t>Less Travel Advance (Enter Here)</t>
  </si>
  <si>
    <t>Total Expense</t>
  </si>
  <si>
    <t>Superivsor Signature</t>
  </si>
  <si>
    <t>Per Diem - Meals Provided
See GSA website for rates.</t>
  </si>
  <si>
    <t>and total the mileage and dollar reimbursement in the Total and Total Mileage sections.</t>
  </si>
  <si>
    <t xml:space="preserve">This column can be for either travel expenses not included in mileage or meals.  Expenses like </t>
  </si>
  <si>
    <t>travel from the airport to hotel &amp; back, parking, etc.  It can also be used for smaller general</t>
  </si>
  <si>
    <t>reimbursements as long as you are charging to the correct account and program.</t>
  </si>
  <si>
    <t># of Miles = The number of miles for the trip entered in line A</t>
  </si>
  <si>
    <t>Enter the actual day you incurred (drove) the miles for work purpose(s).</t>
  </si>
  <si>
    <t>The form will calculate the IRS-allowed reimbursement per mile</t>
  </si>
  <si>
    <t>Daily Per Diem = Daily and meal amounts can be found on the GSA website.</t>
  </si>
  <si>
    <t>Per Diem - Meals Provided =  If the event provides meal(s), they must be subracted from the Daily Per Diem.</t>
  </si>
  <si>
    <t>B = Breakfast provided - enter the meal amount from the GSA website (enter as a positive number)</t>
  </si>
  <si>
    <t>L = Lunch provided -enter the meal amount from the GSA website (enter as a positive number)</t>
  </si>
  <si>
    <t>D = Dinner Provided - enter the meal amount from the GSA website (enter as a positive number)</t>
  </si>
  <si>
    <t>Mileage:</t>
  </si>
  <si>
    <t>Other Expense:</t>
  </si>
  <si>
    <t>INSTRUCTIONS</t>
  </si>
  <si>
    <t>&lt;--------</t>
  </si>
  <si>
    <r>
      <rPr>
        <b/>
        <u/>
        <sz val="11"/>
        <rFont val="Arial Narrow"/>
        <family val="2"/>
      </rPr>
      <t>ALL</t>
    </r>
    <r>
      <rPr>
        <u/>
        <sz val="11"/>
        <rFont val="Arial Narrow"/>
        <family val="2"/>
      </rPr>
      <t xml:space="preserve"> reimbursements are to be requested within the time period they are incurred!</t>
    </r>
  </si>
  <si>
    <r>
      <t xml:space="preserve">A = Where you drove to and from - </t>
    </r>
    <r>
      <rPr>
        <i/>
        <sz val="11"/>
        <rFont val="Arial Narrow"/>
        <family val="2"/>
      </rPr>
      <t>From / To / Return</t>
    </r>
    <r>
      <rPr>
        <sz val="11"/>
        <rFont val="Arial Narrow"/>
        <family val="2"/>
      </rPr>
      <t xml:space="preserve"> (Dodgeville/Madison/Dodgeville)</t>
    </r>
  </si>
  <si>
    <r>
      <t xml:space="preserve">B = What you were there for - </t>
    </r>
    <r>
      <rPr>
        <i/>
        <sz val="11"/>
        <rFont val="Arial Narrow"/>
        <family val="2"/>
      </rPr>
      <t>Reason for Travel</t>
    </r>
  </si>
  <si>
    <r>
      <t xml:space="preserve">C = Where this travel is coded to - </t>
    </r>
    <r>
      <rPr>
        <i/>
        <sz val="11"/>
        <rFont val="Arial Narrow"/>
        <family val="2"/>
      </rPr>
      <t>Program to charge</t>
    </r>
    <r>
      <rPr>
        <sz val="11"/>
        <rFont val="Arial Narrow"/>
        <family val="2"/>
      </rPr>
      <t xml:space="preserve"> (include fund #)</t>
    </r>
  </si>
  <si>
    <r>
      <t xml:space="preserve">For each day, the form will </t>
    </r>
    <r>
      <rPr>
        <b/>
        <sz val="11"/>
        <rFont val="Arial Narrow"/>
        <family val="2"/>
      </rPr>
      <t>ADD</t>
    </r>
    <r>
      <rPr>
        <sz val="11"/>
        <rFont val="Arial Narrow"/>
        <family val="2"/>
      </rPr>
      <t xml:space="preserve"> the mileage reimbursement, </t>
    </r>
    <r>
      <rPr>
        <b/>
        <sz val="11"/>
        <rFont val="Arial Narrow"/>
        <family val="2"/>
      </rPr>
      <t>ADD</t>
    </r>
    <r>
      <rPr>
        <sz val="11"/>
        <rFont val="Arial Narrow"/>
        <family val="2"/>
      </rPr>
      <t xml:space="preserve"> Daily Per Diem,</t>
    </r>
  </si>
  <si>
    <t>Totals for the pay period are also provided for Mileage, Per Diem, and Other Expenses at form bottom.</t>
  </si>
  <si>
    <t xml:space="preserve"> EnterYOURNAME</t>
  </si>
  <si>
    <t>CY2023</t>
  </si>
  <si>
    <r>
      <rPr>
        <b/>
        <sz val="11"/>
        <rFont val="Arial Narrow"/>
        <family val="2"/>
      </rPr>
      <t>Travel Advance:</t>
    </r>
    <r>
      <rPr>
        <sz val="11"/>
        <rFont val="Arial Narrow"/>
        <family val="2"/>
      </rPr>
      <t xml:space="preserve"> Enter the advance received for expenses being claimed (enter as a positive number).</t>
    </r>
  </si>
  <si>
    <t>Meals &amp; Incidentals - Overnight Travel</t>
  </si>
  <si>
    <t>Meals - Day Travel</t>
  </si>
  <si>
    <t>Enter on the actual day(s) you were outside the SWCAP Service Area for work purposes.</t>
  </si>
  <si>
    <t>Enter on the actual day(s) you were away overnight for work purposes (e.g., conference or training)</t>
  </si>
  <si>
    <t>Daily Meals or Per Diem</t>
  </si>
  <si>
    <t>Breakfast: Must depart before 6am and return after 10am</t>
  </si>
  <si>
    <t>Lunch: Must depart before 10:30am and return after 2:30pm</t>
  </si>
  <si>
    <t>Dinner: Must depart before 5pm and return after 9pm</t>
  </si>
  <si>
    <t>Enter actual meal costs for day travel into Column I, "Daily Meals or Per Diem".  Do not exceed GSA meal rates.</t>
  </si>
  <si>
    <r>
      <rPr>
        <b/>
        <sz val="11"/>
        <rFont val="Arial Narrow"/>
        <family val="2"/>
      </rPr>
      <t>This sheets SUBTRACTs</t>
    </r>
    <r>
      <rPr>
        <sz val="11"/>
        <rFont val="Arial Narrow"/>
        <family val="2"/>
      </rPr>
      <t xml:space="preserve"> meals provided by venue (B, L &amp; D), and </t>
    </r>
    <r>
      <rPr>
        <b/>
        <sz val="11"/>
        <rFont val="Arial Narrow"/>
        <family val="2"/>
      </rPr>
      <t>ADDs</t>
    </r>
    <r>
      <rPr>
        <sz val="11"/>
        <rFont val="Arial Narrow"/>
        <family val="2"/>
      </rPr>
      <t xml:space="preserve"> other expense to get the daily Total.</t>
    </r>
  </si>
  <si>
    <r>
      <t>SWCAP Travel Expense Reimbursement Form</t>
    </r>
    <r>
      <rPr>
        <b/>
        <sz val="8"/>
        <rFont val="Arial Narrow"/>
        <family val="2"/>
      </rPr>
      <t xml:space="preserve"> r02/01/23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</si>
</sst>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/dd/yy;@"/>
    <numFmt numFmtId="166" formatCode="mm/dd/yy"/>
    <numFmt numFmtId="167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2"/>
      <name val="Lucida Handwriting"/>
      <family val="4"/>
    </font>
    <font>
      <b/>
      <sz val="1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1"/>
      <color rgb="FFFF0000"/>
      <name val="Arial Narrow"/>
      <family val="2"/>
    </font>
    <font>
      <b/>
      <sz val="9"/>
      <name val="Arial Narrow"/>
      <family val="2"/>
    </font>
    <font>
      <sz val="12"/>
      <color indexed="8"/>
      <name val="Verdana"/>
      <family val="2"/>
    </font>
    <font>
      <b/>
      <sz val="14"/>
      <name val="Arial Narrow"/>
      <family val="2"/>
    </font>
    <font>
      <u/>
      <sz val="11"/>
      <color theme="10"/>
      <name val="Calibri"/>
      <family val="2"/>
      <scheme val="minor"/>
    </font>
    <font>
      <b/>
      <sz val="13"/>
      <color rgb="FFFF0000"/>
      <name val="Arial Narrow"/>
      <family val="2"/>
    </font>
    <font>
      <b/>
      <u/>
      <sz val="11"/>
      <name val="Arial Narrow"/>
      <family val="2"/>
    </font>
    <font>
      <u/>
      <sz val="11"/>
      <name val="Arial Narrow"/>
      <family val="2"/>
    </font>
    <font>
      <i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Protection="0">
      <alignment vertical="top"/>
    </xf>
    <xf numFmtId="0" fontId="14" fillId="0" borderId="0" applyNumberFormat="0" applyFill="0" applyBorder="0" applyAlignment="0" applyProtection="0"/>
  </cellStyleXfs>
  <cellXfs count="112">
    <xf numFmtId="0" fontId="0" fillId="0" borderId="0" xfId="0"/>
    <xf numFmtId="0" fontId="7" fillId="0" borderId="0" xfId="1" applyFont="1" applyAlignment="1">
      <alignment horizontal="center" vertical="top"/>
    </xf>
    <xf numFmtId="0" fontId="2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vertical="top"/>
    </xf>
    <xf numFmtId="0" fontId="8" fillId="0" borderId="0" xfId="1" applyFont="1" applyAlignment="1">
      <alignment horizontal="center" vertical="top"/>
    </xf>
    <xf numFmtId="0" fontId="9" fillId="0" borderId="0" xfId="1" applyFont="1" applyAlignment="1">
      <alignment horizontal="center" vertical="top"/>
    </xf>
    <xf numFmtId="0" fontId="8" fillId="0" borderId="0" xfId="1" applyFont="1" applyAlignment="1" applyProtection="1">
      <alignment vertical="top"/>
      <protection locked="0"/>
    </xf>
    <xf numFmtId="0" fontId="2" fillId="0" borderId="0" xfId="1" applyFont="1" applyAlignment="1">
      <alignment vertical="top"/>
    </xf>
    <xf numFmtId="0" fontId="5" fillId="0" borderId="0" xfId="1" applyFont="1" applyAlignment="1">
      <alignment vertical="top"/>
    </xf>
    <xf numFmtId="164" fontId="8" fillId="0" borderId="0" xfId="1" applyNumberFormat="1" applyFont="1" applyAlignment="1">
      <alignment horizontal="center"/>
    </xf>
    <xf numFmtId="4" fontId="8" fillId="0" borderId="0" xfId="1" applyNumberFormat="1" applyFont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6" fillId="2" borderId="6" xfId="1" applyFont="1" applyFill="1" applyBorder="1"/>
    <xf numFmtId="0" fontId="6" fillId="2" borderId="7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 wrapText="1"/>
    </xf>
    <xf numFmtId="0" fontId="8" fillId="0" borderId="0" xfId="1" applyFont="1" applyAlignment="1">
      <alignment horizontal="center"/>
    </xf>
    <xf numFmtId="0" fontId="6" fillId="0" borderId="18" xfId="1" applyFont="1" applyBorder="1" applyAlignment="1">
      <alignment vertical="top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9" fillId="0" borderId="0" xfId="1" applyFont="1" applyAlignment="1">
      <alignment vertical="top" wrapText="1"/>
    </xf>
    <xf numFmtId="0" fontId="6" fillId="0" borderId="3" xfId="1" applyFont="1" applyBorder="1" applyAlignment="1">
      <alignment horizontal="center"/>
    </xf>
    <xf numFmtId="0" fontId="6" fillId="0" borderId="3" xfId="1" applyFont="1" applyBorder="1"/>
    <xf numFmtId="0" fontId="5" fillId="0" borderId="3" xfId="1" applyFont="1" applyBorder="1"/>
    <xf numFmtId="0" fontId="5" fillId="0" borderId="3" xfId="1" applyFont="1" applyBorder="1" applyAlignment="1">
      <alignment horizontal="center"/>
    </xf>
    <xf numFmtId="167" fontId="5" fillId="2" borderId="3" xfId="1" applyNumberFormat="1" applyFont="1" applyFill="1" applyBorder="1"/>
    <xf numFmtId="167" fontId="5" fillId="2" borderId="3" xfId="1" applyNumberFormat="1" applyFont="1" applyFill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right" wrapText="1"/>
    </xf>
    <xf numFmtId="167" fontId="6" fillId="2" borderId="3" xfId="1" applyNumberFormat="1" applyFont="1" applyFill="1" applyBorder="1" applyAlignment="1">
      <alignment horizontal="center"/>
    </xf>
    <xf numFmtId="0" fontId="8" fillId="0" borderId="11" xfId="1" applyFont="1" applyBorder="1" applyAlignment="1">
      <alignment horizontal="center"/>
    </xf>
    <xf numFmtId="167" fontId="8" fillId="0" borderId="3" xfId="1" applyNumberFormat="1" applyFont="1" applyBorder="1"/>
    <xf numFmtId="0" fontId="6" fillId="0" borderId="0" xfId="1" applyFont="1" applyAlignment="1">
      <alignment horizontal="right"/>
    </xf>
    <xf numFmtId="167" fontId="10" fillId="0" borderId="3" xfId="1" applyNumberFormat="1" applyFont="1" applyBorder="1" applyProtection="1">
      <protection locked="0"/>
    </xf>
    <xf numFmtId="0" fontId="8" fillId="0" borderId="1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2" xfId="1" applyFont="1" applyBorder="1"/>
    <xf numFmtId="0" fontId="6" fillId="0" borderId="11" xfId="1" applyFont="1" applyBorder="1" applyAlignment="1">
      <alignment horizontal="right"/>
    </xf>
    <xf numFmtId="0" fontId="9" fillId="0" borderId="11" xfId="1" applyFont="1" applyBorder="1" applyAlignment="1">
      <alignment horizontal="right"/>
    </xf>
    <xf numFmtId="167" fontId="11" fillId="0" borderId="3" xfId="1" applyNumberFormat="1" applyFont="1" applyBorder="1"/>
    <xf numFmtId="0" fontId="9" fillId="0" borderId="1" xfId="1" applyFont="1" applyBorder="1" applyAlignment="1">
      <alignment horizontal="center"/>
    </xf>
    <xf numFmtId="0" fontId="8" fillId="0" borderId="0" xfId="1" applyFont="1"/>
    <xf numFmtId="0" fontId="9" fillId="0" borderId="0" xfId="1" applyFont="1" applyAlignment="1">
      <alignment horizontal="center"/>
    </xf>
    <xf numFmtId="0" fontId="8" fillId="0" borderId="2" xfId="1" applyFont="1" applyBorder="1"/>
    <xf numFmtId="0" fontId="8" fillId="0" borderId="2" xfId="1" applyFont="1" applyBorder="1" applyAlignment="1">
      <alignment horizontal="center"/>
    </xf>
    <xf numFmtId="0" fontId="8" fillId="0" borderId="0" xfId="1" applyFont="1" applyAlignment="1" applyProtection="1">
      <alignment horizontal="center"/>
      <protection locked="0"/>
    </xf>
    <xf numFmtId="0" fontId="4" fillId="0" borderId="2" xfId="1" applyFont="1" applyBorder="1" applyAlignment="1" applyProtection="1">
      <alignment horizontal="left" vertical="top"/>
      <protection locked="0"/>
    </xf>
    <xf numFmtId="0" fontId="6" fillId="0" borderId="19" xfId="1" applyFont="1" applyBorder="1" applyAlignment="1" applyProtection="1">
      <alignment vertical="top"/>
      <protection locked="0"/>
    </xf>
    <xf numFmtId="0" fontId="6" fillId="0" borderId="20" xfId="1" applyFont="1" applyBorder="1" applyAlignment="1" applyProtection="1">
      <alignment vertical="top"/>
      <protection locked="0"/>
    </xf>
    <xf numFmtId="0" fontId="6" fillId="0" borderId="21" xfId="1" applyFont="1" applyBorder="1" applyAlignment="1" applyProtection="1">
      <alignment vertical="top"/>
      <protection locked="0"/>
    </xf>
    <xf numFmtId="0" fontId="2" fillId="0" borderId="0" xfId="1" applyFont="1" applyAlignment="1">
      <alignment horizontal="right"/>
    </xf>
    <xf numFmtId="0" fontId="13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16" fillId="0" borderId="0" xfId="2" applyFont="1" applyFill="1" applyBorder="1">
      <alignment vertical="top"/>
    </xf>
    <xf numFmtId="0" fontId="17" fillId="0" borderId="0" xfId="2" applyFont="1" applyFill="1" applyBorder="1">
      <alignment vertical="top"/>
    </xf>
    <xf numFmtId="0" fontId="6" fillId="0" borderId="0" xfId="2" applyFont="1" applyFill="1" applyBorder="1" applyAlignment="1"/>
    <xf numFmtId="0" fontId="5" fillId="0" borderId="0" xfId="2" applyFont="1" applyFill="1" applyBorder="1" applyAlignment="1"/>
    <xf numFmtId="0" fontId="6" fillId="0" borderId="0" xfId="2" applyFont="1" applyFill="1" applyBorder="1" applyAlignment="1">
      <alignment horizontal="left"/>
    </xf>
    <xf numFmtId="0" fontId="6" fillId="0" borderId="0" xfId="0" applyFont="1"/>
    <xf numFmtId="0" fontId="6" fillId="0" borderId="12" xfId="1" applyFont="1" applyBorder="1" applyAlignment="1">
      <alignment horizontal="left"/>
    </xf>
    <xf numFmtId="0" fontId="6" fillId="0" borderId="11" xfId="1" applyFont="1" applyBorder="1" applyAlignment="1">
      <alignment horizontal="left"/>
    </xf>
    <xf numFmtId="0" fontId="6" fillId="0" borderId="11" xfId="1" applyFont="1" applyBorder="1" applyAlignment="1">
      <alignment horizontal="center"/>
    </xf>
    <xf numFmtId="14" fontId="6" fillId="0" borderId="2" xfId="1" applyNumberFormat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67" fontId="6" fillId="0" borderId="6" xfId="1" applyNumberFormat="1" applyFont="1" applyBorder="1" applyAlignment="1" applyProtection="1">
      <alignment horizontal="center"/>
      <protection locked="0"/>
    </xf>
    <xf numFmtId="167" fontId="6" fillId="0" borderId="9" xfId="1" applyNumberFormat="1" applyFont="1" applyBorder="1" applyAlignment="1" applyProtection="1">
      <alignment horizontal="center"/>
      <protection locked="0"/>
    </xf>
    <xf numFmtId="167" fontId="6" fillId="0" borderId="5" xfId="1" applyNumberFormat="1" applyFont="1" applyBorder="1" applyAlignment="1" applyProtection="1">
      <alignment horizontal="center"/>
      <protection locked="0"/>
    </xf>
    <xf numFmtId="167" fontId="6" fillId="2" borderId="6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166" fontId="6" fillId="0" borderId="17" xfId="1" applyNumberFormat="1" applyFont="1" applyBorder="1" applyAlignment="1" applyProtection="1">
      <alignment vertical="top" wrapText="1"/>
      <protection locked="0"/>
    </xf>
    <xf numFmtId="166" fontId="6" fillId="0" borderId="9" xfId="1" applyNumberFormat="1" applyFont="1" applyBorder="1" applyAlignment="1" applyProtection="1">
      <alignment vertical="top" wrapText="1"/>
      <protection locked="0"/>
    </xf>
    <xf numFmtId="166" fontId="6" fillId="0" borderId="5" xfId="1" applyNumberFormat="1" applyFont="1" applyBorder="1" applyAlignment="1" applyProtection="1">
      <alignment vertical="top" wrapText="1"/>
      <protection locked="0"/>
    </xf>
    <xf numFmtId="0" fontId="6" fillId="0" borderId="6" xfId="1" applyFont="1" applyBorder="1" applyAlignment="1" applyProtection="1">
      <alignment horizontal="center"/>
      <protection locked="0"/>
    </xf>
    <xf numFmtId="0" fontId="6" fillId="0" borderId="9" xfId="1" applyFont="1" applyBorder="1" applyAlignment="1" applyProtection="1">
      <alignment horizontal="center"/>
      <protection locked="0"/>
    </xf>
    <xf numFmtId="0" fontId="6" fillId="0" borderId="5" xfId="1" applyFont="1" applyBorder="1" applyAlignment="1" applyProtection="1">
      <alignment horizontal="center"/>
      <protection locked="0"/>
    </xf>
    <xf numFmtId="167" fontId="6" fillId="2" borderId="17" xfId="1" applyNumberFormat="1" applyFont="1" applyFill="1" applyBorder="1" applyAlignment="1">
      <alignment horizontal="center"/>
    </xf>
    <xf numFmtId="165" fontId="13" fillId="0" borderId="0" xfId="1" quotePrefix="1" applyNumberFormat="1" applyFont="1" applyAlignment="1">
      <alignment horizontal="center"/>
    </xf>
    <xf numFmtId="165" fontId="13" fillId="0" borderId="0" xfId="1" applyNumberFormat="1" applyFont="1" applyAlignment="1">
      <alignment horizontal="center"/>
    </xf>
    <xf numFmtId="0" fontId="9" fillId="0" borderId="0" xfId="1" applyFont="1" applyAlignment="1">
      <alignment horizontal="center" vertical="top"/>
    </xf>
    <xf numFmtId="0" fontId="15" fillId="0" borderId="12" xfId="1" applyFont="1" applyBorder="1" applyAlignment="1" applyProtection="1">
      <alignment horizontal="center" vertical="top"/>
      <protection locked="0"/>
    </xf>
    <xf numFmtId="0" fontId="15" fillId="0" borderId="10" xfId="1" applyFont="1" applyBorder="1" applyAlignment="1" applyProtection="1">
      <alignment horizontal="center" vertical="top"/>
      <protection locked="0"/>
    </xf>
    <xf numFmtId="0" fontId="8" fillId="0" borderId="0" xfId="1" applyFont="1" applyAlignment="1">
      <alignment horizontal="center" wrapText="1"/>
    </xf>
    <xf numFmtId="0" fontId="6" fillId="2" borderId="3" xfId="1" applyFont="1" applyFill="1" applyBorder="1"/>
    <xf numFmtId="0" fontId="6" fillId="2" borderId="14" xfId="1" applyFont="1" applyFill="1" applyBorder="1"/>
    <xf numFmtId="0" fontId="6" fillId="2" borderId="13" xfId="1" applyFont="1" applyFill="1" applyBorder="1"/>
    <xf numFmtId="0" fontId="6" fillId="2" borderId="6" xfId="1" applyFont="1" applyFill="1" applyBorder="1" applyAlignment="1">
      <alignment horizontal="center" wrapText="1"/>
    </xf>
    <xf numFmtId="0" fontId="6" fillId="2" borderId="9" xfId="1" applyFont="1" applyFill="1" applyBorder="1" applyAlignment="1">
      <alignment horizontal="center" wrapText="1"/>
    </xf>
    <xf numFmtId="0" fontId="6" fillId="2" borderId="4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wrapText="1"/>
    </xf>
    <xf numFmtId="0" fontId="14" fillId="2" borderId="14" xfId="3" applyFill="1" applyBorder="1" applyAlignment="1" applyProtection="1">
      <alignment horizontal="center" wrapText="1"/>
      <protection locked="0"/>
    </xf>
    <xf numFmtId="0" fontId="14" fillId="2" borderId="1" xfId="3" applyFill="1" applyBorder="1" applyAlignment="1" applyProtection="1">
      <alignment horizontal="center"/>
      <protection locked="0"/>
    </xf>
    <xf numFmtId="0" fontId="14" fillId="2" borderId="13" xfId="3" applyFill="1" applyBorder="1" applyAlignment="1" applyProtection="1">
      <alignment horizontal="center"/>
      <protection locked="0"/>
    </xf>
    <xf numFmtId="0" fontId="14" fillId="2" borderId="15" xfId="3" applyFill="1" applyBorder="1" applyAlignment="1" applyProtection="1">
      <alignment horizontal="center"/>
      <protection locked="0"/>
    </xf>
    <xf numFmtId="0" fontId="14" fillId="2" borderId="2" xfId="3" applyFill="1" applyBorder="1" applyAlignment="1" applyProtection="1">
      <alignment horizontal="center"/>
      <protection locked="0"/>
    </xf>
    <xf numFmtId="0" fontId="14" fillId="2" borderId="16" xfId="3" applyFill="1" applyBorder="1" applyAlignment="1" applyProtection="1">
      <alignment horizontal="center"/>
      <protection locked="0"/>
    </xf>
    <xf numFmtId="0" fontId="6" fillId="2" borderId="8" xfId="1" applyFont="1" applyFill="1" applyBorder="1"/>
    <xf numFmtId="0" fontId="6" fillId="2" borderId="7" xfId="1" applyFont="1" applyFill="1" applyBorder="1"/>
    <xf numFmtId="0" fontId="6" fillId="2" borderId="15" xfId="1" applyFont="1" applyFill="1" applyBorder="1"/>
    <xf numFmtId="0" fontId="6" fillId="2" borderId="16" xfId="1" applyFont="1" applyFill="1" applyBorder="1"/>
    <xf numFmtId="0" fontId="3" fillId="0" borderId="0" xfId="1" applyFont="1" applyAlignment="1">
      <alignment horizontal="center"/>
    </xf>
    <xf numFmtId="165" fontId="6" fillId="0" borderId="12" xfId="1" quotePrefix="1" applyNumberFormat="1" applyFont="1" applyBorder="1" applyAlignment="1" applyProtection="1">
      <alignment horizontal="center"/>
      <protection locked="0"/>
    </xf>
    <xf numFmtId="165" fontId="6" fillId="0" borderId="11" xfId="1" quotePrefix="1" applyNumberFormat="1" applyFont="1" applyBorder="1" applyAlignment="1" applyProtection="1">
      <alignment horizontal="center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</cellXfs>
  <cellStyles count="4">
    <cellStyle name="Hyperlink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WCAP\Accounting\Human%20Resource\Timesheets%20-%20Expense%20Reimbursement\TimesheetMaster\Timesheet_Mast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mesheet"/>
      <sheetName val="Mileage-Exp"/>
      <sheetName val="ProRate_Holiday"/>
      <sheetName val="TS-Helper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sa.gov/travel/plan-book/per-diem-rates/per-diem-rates-lookup/?action=perdiems_report&amp;state=WI&amp;fiscal_year=2022&amp;zip=&amp;city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A50"/>
  <sheetViews>
    <sheetView showGridLines="0" tabSelected="1" zoomScaleNormal="100" workbookViewId="0">
      <selection activeCell="F8" sqref="F8"/>
    </sheetView>
  </sheetViews>
  <sheetFormatPr defaultRowHeight="13.5" x14ac:dyDescent="0.25"/>
  <cols>
    <col min="1" max="1" width="1.5703125" style="19" customWidth="1"/>
    <col min="2" max="2" width="1.28515625" style="19" customWidth="1"/>
    <col min="3" max="3" width="0.85546875" style="19" customWidth="1"/>
    <col min="4" max="4" width="8" style="46" customWidth="1"/>
    <col min="5" max="5" width="2.28515625" style="46" customWidth="1"/>
    <col min="6" max="6" width="36.85546875" style="46" customWidth="1"/>
    <col min="7" max="7" width="9.5703125" style="46" customWidth="1"/>
    <col min="8" max="8" width="10.5703125" style="46" customWidth="1"/>
    <col min="9" max="9" width="9.7109375" style="19" customWidth="1"/>
    <col min="10" max="10" width="8.42578125" style="19" customWidth="1"/>
    <col min="11" max="11" width="8.28515625" style="19" customWidth="1"/>
    <col min="12" max="13" width="8.5703125" style="19" customWidth="1"/>
    <col min="14" max="14" width="9.85546875" style="19" customWidth="1"/>
    <col min="15" max="15" width="4.5703125" style="46" hidden="1" customWidth="1"/>
    <col min="16" max="16" width="5.7109375" style="46" hidden="1" customWidth="1"/>
    <col min="17" max="17" width="7.140625" style="2" customWidth="1"/>
    <col min="18" max="16384" width="9.140625" style="2"/>
  </cols>
  <sheetData>
    <row r="1" spans="1:27" ht="23.25" customHeight="1" x14ac:dyDescent="0.25">
      <c r="A1" s="2"/>
      <c r="B1" s="3"/>
      <c r="C1" s="3"/>
      <c r="D1" s="56" t="s">
        <v>62</v>
      </c>
      <c r="E1" s="56"/>
      <c r="F1" s="56"/>
      <c r="G1" s="57"/>
      <c r="H1" s="58"/>
      <c r="I1" s="58"/>
      <c r="J1" s="58"/>
      <c r="K1" s="85" t="s">
        <v>50</v>
      </c>
      <c r="L1" s="85"/>
      <c r="M1" s="85"/>
      <c r="N1" s="86"/>
      <c r="O1" s="50"/>
      <c r="P1" s="50"/>
    </row>
    <row r="2" spans="1:27" s="8" customFormat="1" ht="7.5" customHeight="1" x14ac:dyDescent="0.25">
      <c r="A2" s="87"/>
      <c r="B2" s="87"/>
      <c r="C2" s="4"/>
      <c r="D2" s="4"/>
      <c r="E2" s="4"/>
      <c r="F2" s="4"/>
      <c r="G2" s="5"/>
      <c r="H2" s="4"/>
      <c r="I2" s="87"/>
      <c r="J2" s="87"/>
      <c r="K2" s="87"/>
      <c r="L2" s="6"/>
      <c r="M2" s="6"/>
      <c r="N2" s="6"/>
      <c r="O2" s="7"/>
      <c r="P2" s="7"/>
    </row>
    <row r="3" spans="1:27" s="8" customFormat="1" ht="18" customHeight="1" x14ac:dyDescent="0.3">
      <c r="A3" s="1"/>
      <c r="B3" s="1"/>
      <c r="C3" s="1"/>
      <c r="E3" s="9"/>
      <c r="F3" s="88" t="s">
        <v>49</v>
      </c>
      <c r="G3" s="89"/>
      <c r="H3" s="108" t="s">
        <v>2</v>
      </c>
      <c r="I3" s="108"/>
      <c r="J3" s="108"/>
      <c r="K3" s="109">
        <v>45220</v>
      </c>
      <c r="L3" s="110"/>
      <c r="M3" s="110"/>
      <c r="N3" s="111"/>
      <c r="O3" s="7"/>
      <c r="P3" s="7"/>
    </row>
    <row r="4" spans="1:27" s="8" customFormat="1" ht="2.25" customHeight="1" x14ac:dyDescent="0.25">
      <c r="A4" s="6"/>
      <c r="B4" s="6"/>
      <c r="C4" s="4"/>
      <c r="D4" s="4"/>
      <c r="E4" s="4"/>
      <c r="F4" s="4"/>
      <c r="G4" s="5"/>
      <c r="H4" s="4"/>
      <c r="I4" s="6"/>
      <c r="J4" s="6"/>
      <c r="K4" s="6"/>
      <c r="L4" s="6"/>
      <c r="M4" s="6"/>
      <c r="N4" s="6"/>
      <c r="O4" s="4"/>
      <c r="P4" s="4"/>
    </row>
    <row r="5" spans="1:27" ht="15.75" customHeight="1" x14ac:dyDescent="0.3">
      <c r="A5" s="10"/>
      <c r="B5" s="11"/>
      <c r="C5" s="90"/>
      <c r="D5" s="91" t="s">
        <v>3</v>
      </c>
      <c r="E5" s="92" t="s">
        <v>4</v>
      </c>
      <c r="F5" s="93"/>
      <c r="G5" s="94" t="s">
        <v>5</v>
      </c>
      <c r="H5" s="94">
        <v>0.65500000000000003</v>
      </c>
      <c r="I5" s="94" t="s">
        <v>56</v>
      </c>
      <c r="J5" s="98" t="s">
        <v>26</v>
      </c>
      <c r="K5" s="99"/>
      <c r="L5" s="100"/>
      <c r="M5" s="12"/>
      <c r="N5" s="13"/>
      <c r="O5" s="2"/>
      <c r="P5" s="2"/>
    </row>
    <row r="6" spans="1:27" ht="16.5" customHeight="1" x14ac:dyDescent="0.3">
      <c r="A6" s="10"/>
      <c r="B6" s="11"/>
      <c r="C6" s="90"/>
      <c r="D6" s="91"/>
      <c r="E6" s="104" t="s">
        <v>6</v>
      </c>
      <c r="F6" s="105"/>
      <c r="G6" s="95"/>
      <c r="H6" s="95"/>
      <c r="I6" s="95"/>
      <c r="J6" s="101"/>
      <c r="K6" s="102"/>
      <c r="L6" s="103"/>
      <c r="M6" s="14" t="s">
        <v>7</v>
      </c>
      <c r="N6" s="15" t="s">
        <v>8</v>
      </c>
      <c r="O6" s="2"/>
      <c r="P6" s="2"/>
      <c r="R6" s="59" t="s">
        <v>41</v>
      </c>
      <c r="S6" s="32"/>
      <c r="T6" s="32"/>
      <c r="U6" s="32"/>
      <c r="V6" s="32"/>
      <c r="W6" s="32"/>
      <c r="X6" s="32"/>
      <c r="Y6" s="32"/>
      <c r="Z6" s="32"/>
      <c r="AA6" s="32"/>
    </row>
    <row r="7" spans="1:27" ht="19.5" customHeight="1" thickBot="1" x14ac:dyDescent="0.35">
      <c r="A7" s="10"/>
      <c r="B7" s="11"/>
      <c r="C7" s="90"/>
      <c r="D7" s="91"/>
      <c r="E7" s="106" t="s">
        <v>9</v>
      </c>
      <c r="F7" s="107"/>
      <c r="G7" s="96"/>
      <c r="H7" s="97"/>
      <c r="I7" s="96"/>
      <c r="J7" s="16" t="s">
        <v>10</v>
      </c>
      <c r="K7" s="16" t="s">
        <v>11</v>
      </c>
      <c r="L7" s="16" t="s">
        <v>12</v>
      </c>
      <c r="M7" s="17" t="s">
        <v>13</v>
      </c>
      <c r="N7" s="18"/>
      <c r="O7" s="2"/>
      <c r="P7" s="2"/>
      <c r="R7" s="60" t="s">
        <v>43</v>
      </c>
      <c r="S7" s="32"/>
      <c r="T7" s="32"/>
      <c r="U7" s="32"/>
      <c r="V7" s="32"/>
      <c r="W7" s="32"/>
      <c r="X7" s="32"/>
      <c r="Y7" s="32"/>
      <c r="Z7" s="32"/>
      <c r="AA7" s="32"/>
    </row>
    <row r="8" spans="1:27" ht="16.5" customHeight="1" x14ac:dyDescent="0.3">
      <c r="A8" s="10"/>
      <c r="B8" s="11"/>
      <c r="D8" s="78">
        <f>K3-12</f>
        <v>45208</v>
      </c>
      <c r="E8" s="20" t="s">
        <v>14</v>
      </c>
      <c r="F8" s="52"/>
      <c r="G8" s="81"/>
      <c r="H8" s="84">
        <f>(G8*$H$5)</f>
        <v>0</v>
      </c>
      <c r="I8" s="70"/>
      <c r="J8" s="70"/>
      <c r="K8" s="70"/>
      <c r="L8" s="70"/>
      <c r="M8" s="70"/>
      <c r="N8" s="73">
        <f>H8+I8-J8-K8-L8+M8</f>
        <v>0</v>
      </c>
      <c r="O8" s="2"/>
      <c r="P8" s="2"/>
      <c r="R8" s="62" t="s">
        <v>39</v>
      </c>
      <c r="S8" s="61"/>
      <c r="T8" s="32"/>
      <c r="U8" s="32"/>
      <c r="V8" s="32"/>
      <c r="W8" s="32"/>
      <c r="X8" s="32"/>
      <c r="Y8" s="32"/>
      <c r="Z8" s="32"/>
      <c r="AA8" s="32"/>
    </row>
    <row r="9" spans="1:27" ht="16.5" customHeight="1" x14ac:dyDescent="0.3">
      <c r="A9" s="10"/>
      <c r="B9" s="11"/>
      <c r="D9" s="79"/>
      <c r="E9" s="21" t="s">
        <v>10</v>
      </c>
      <c r="F9" s="53"/>
      <c r="G9" s="82"/>
      <c r="H9" s="74"/>
      <c r="I9" s="71"/>
      <c r="J9" s="71"/>
      <c r="K9" s="71"/>
      <c r="L9" s="71"/>
      <c r="M9" s="71"/>
      <c r="N9" s="74"/>
      <c r="O9" s="2"/>
      <c r="P9" s="2"/>
      <c r="R9" s="61" t="s">
        <v>32</v>
      </c>
      <c r="S9" s="61"/>
      <c r="T9" s="32"/>
      <c r="U9" s="32"/>
      <c r="V9" s="32"/>
      <c r="W9" s="32"/>
      <c r="X9" s="32"/>
      <c r="Y9" s="32"/>
      <c r="Z9" s="32"/>
      <c r="AA9" s="32"/>
    </row>
    <row r="10" spans="1:27" ht="16.5" customHeight="1" thickBot="1" x14ac:dyDescent="0.35">
      <c r="A10" s="10"/>
      <c r="B10" s="11"/>
      <c r="D10" s="80"/>
      <c r="E10" s="22" t="s">
        <v>15</v>
      </c>
      <c r="F10" s="54"/>
      <c r="G10" s="83"/>
      <c r="H10" s="75"/>
      <c r="I10" s="72"/>
      <c r="J10" s="72"/>
      <c r="K10" s="72"/>
      <c r="L10" s="72"/>
      <c r="M10" s="72"/>
      <c r="N10" s="75"/>
      <c r="O10" s="2"/>
      <c r="P10" s="2"/>
      <c r="R10" s="61" t="s">
        <v>44</v>
      </c>
      <c r="S10" s="63"/>
      <c r="T10" s="32"/>
      <c r="U10" s="32"/>
      <c r="V10" s="32"/>
      <c r="W10" s="32"/>
      <c r="X10" s="32"/>
      <c r="Y10" s="32"/>
      <c r="Z10" s="32"/>
      <c r="AA10" s="32"/>
    </row>
    <row r="11" spans="1:27" ht="16.5" customHeight="1" x14ac:dyDescent="0.3">
      <c r="A11" s="10"/>
      <c r="B11" s="11"/>
      <c r="D11" s="78">
        <f>D8+1</f>
        <v>45209</v>
      </c>
      <c r="E11" s="20" t="s">
        <v>14</v>
      </c>
      <c r="F11" s="52"/>
      <c r="G11" s="81"/>
      <c r="H11" s="84">
        <f>(G11*$H$5)</f>
        <v>0</v>
      </c>
      <c r="I11" s="70"/>
      <c r="J11" s="70"/>
      <c r="K11" s="70"/>
      <c r="L11" s="70"/>
      <c r="M11" s="70"/>
      <c r="N11" s="73">
        <f>H11+I11-J11-K11-L11+M11</f>
        <v>0</v>
      </c>
      <c r="O11" s="2"/>
      <c r="P11" s="2"/>
      <c r="R11" s="61" t="s">
        <v>45</v>
      </c>
      <c r="S11" s="61"/>
      <c r="T11" s="32"/>
      <c r="U11" s="32"/>
      <c r="V11" s="32"/>
      <c r="W11" s="32"/>
      <c r="X11" s="32"/>
      <c r="Y11" s="32"/>
      <c r="Z11" s="32"/>
      <c r="AA11" s="32"/>
    </row>
    <row r="12" spans="1:27" ht="16.5" customHeight="1" x14ac:dyDescent="0.3">
      <c r="A12" s="10"/>
      <c r="B12" s="11"/>
      <c r="D12" s="79"/>
      <c r="E12" s="21" t="s">
        <v>10</v>
      </c>
      <c r="F12" s="53"/>
      <c r="G12" s="82"/>
      <c r="H12" s="74"/>
      <c r="I12" s="71"/>
      <c r="J12" s="71"/>
      <c r="K12" s="71"/>
      <c r="L12" s="71"/>
      <c r="M12" s="71"/>
      <c r="N12" s="74"/>
      <c r="O12" s="2"/>
      <c r="P12" s="2"/>
      <c r="R12" s="61" t="s">
        <v>46</v>
      </c>
      <c r="S12" s="61"/>
      <c r="T12" s="32"/>
      <c r="U12" s="32"/>
      <c r="V12" s="32"/>
      <c r="W12" s="32"/>
      <c r="X12" s="32"/>
      <c r="Y12" s="32"/>
      <c r="Z12" s="32"/>
      <c r="AA12" s="32"/>
    </row>
    <row r="13" spans="1:27" ht="16.5" customHeight="1" thickBot="1" x14ac:dyDescent="0.35">
      <c r="A13" s="10"/>
      <c r="B13" s="11"/>
      <c r="D13" s="80"/>
      <c r="E13" s="22" t="s">
        <v>15</v>
      </c>
      <c r="F13" s="54"/>
      <c r="G13" s="83"/>
      <c r="H13" s="75"/>
      <c r="I13" s="72"/>
      <c r="J13" s="72"/>
      <c r="K13" s="72"/>
      <c r="L13" s="72"/>
      <c r="M13" s="72"/>
      <c r="N13" s="75"/>
      <c r="O13" s="2"/>
      <c r="P13" s="2"/>
      <c r="R13" s="61" t="s">
        <v>31</v>
      </c>
      <c r="S13" s="61"/>
      <c r="T13" s="32"/>
      <c r="U13" s="32"/>
      <c r="V13" s="32"/>
      <c r="W13" s="32"/>
      <c r="X13" s="32"/>
      <c r="Y13" s="32"/>
      <c r="Z13" s="32"/>
      <c r="AA13" s="32"/>
    </row>
    <row r="14" spans="1:27" ht="16.5" customHeight="1" x14ac:dyDescent="0.3">
      <c r="A14" s="10"/>
      <c r="B14" s="11"/>
      <c r="D14" s="78">
        <f t="shared" ref="D14" si="0">D11+1</f>
        <v>45210</v>
      </c>
      <c r="E14" s="23" t="s">
        <v>14</v>
      </c>
      <c r="F14" s="52"/>
      <c r="G14" s="81"/>
      <c r="H14" s="84">
        <f>(G14*$H$5)</f>
        <v>0</v>
      </c>
      <c r="I14" s="70"/>
      <c r="J14" s="70"/>
      <c r="K14" s="70"/>
      <c r="L14" s="70"/>
      <c r="M14" s="70"/>
      <c r="N14" s="73">
        <f>H14+I14-J14-K14-L14+M14</f>
        <v>0</v>
      </c>
      <c r="O14" s="2"/>
      <c r="P14" s="2"/>
      <c r="R14" s="61"/>
      <c r="S14" s="61" t="s">
        <v>33</v>
      </c>
      <c r="T14" s="32"/>
      <c r="U14" s="32"/>
      <c r="V14" s="32"/>
      <c r="W14" s="32"/>
      <c r="X14" s="32"/>
      <c r="Y14" s="32"/>
      <c r="Z14" s="32"/>
      <c r="AA14" s="32"/>
    </row>
    <row r="15" spans="1:27" ht="16.5" customHeight="1" x14ac:dyDescent="0.3">
      <c r="A15" s="10"/>
      <c r="B15" s="11"/>
      <c r="D15" s="79"/>
      <c r="E15" s="21" t="s">
        <v>10</v>
      </c>
      <c r="F15" s="53"/>
      <c r="G15" s="82"/>
      <c r="H15" s="74"/>
      <c r="I15" s="71"/>
      <c r="J15" s="71"/>
      <c r="K15" s="71"/>
      <c r="L15" s="71"/>
      <c r="M15" s="71"/>
      <c r="N15" s="74"/>
      <c r="O15" s="2"/>
      <c r="P15" s="2"/>
      <c r="R15" s="61"/>
      <c r="S15" s="61" t="s">
        <v>27</v>
      </c>
      <c r="T15" s="32"/>
      <c r="U15" s="32"/>
      <c r="V15" s="32"/>
      <c r="W15" s="32"/>
      <c r="X15" s="32"/>
      <c r="Y15" s="32"/>
      <c r="Z15" s="32"/>
      <c r="AA15" s="32"/>
    </row>
    <row r="16" spans="1:27" ht="16.5" customHeight="1" thickBot="1" x14ac:dyDescent="0.35">
      <c r="A16" s="10"/>
      <c r="B16" s="11"/>
      <c r="D16" s="80"/>
      <c r="E16" s="22" t="s">
        <v>15</v>
      </c>
      <c r="F16" s="54"/>
      <c r="G16" s="83"/>
      <c r="H16" s="75"/>
      <c r="I16" s="72"/>
      <c r="J16" s="72"/>
      <c r="K16" s="72"/>
      <c r="L16" s="72"/>
      <c r="M16" s="72"/>
      <c r="N16" s="75"/>
      <c r="O16" s="2"/>
      <c r="P16" s="2"/>
      <c r="R16" s="32"/>
      <c r="S16" s="32"/>
      <c r="T16" s="32"/>
      <c r="U16" s="32"/>
      <c r="V16" s="32"/>
      <c r="W16" s="32"/>
      <c r="X16" s="32"/>
      <c r="Y16" s="32"/>
      <c r="Z16" s="32"/>
      <c r="AA16" s="32"/>
    </row>
    <row r="17" spans="1:27" ht="16.5" customHeight="1" x14ac:dyDescent="0.3">
      <c r="A17" s="10"/>
      <c r="B17" s="11"/>
      <c r="D17" s="78">
        <f t="shared" ref="D17" si="1">D14+1</f>
        <v>45211</v>
      </c>
      <c r="E17" s="23" t="s">
        <v>14</v>
      </c>
      <c r="F17" s="52"/>
      <c r="G17" s="81"/>
      <c r="H17" s="84">
        <f>(G17*$H$5)</f>
        <v>0</v>
      </c>
      <c r="I17" s="70"/>
      <c r="J17" s="70"/>
      <c r="K17" s="70"/>
      <c r="L17" s="70"/>
      <c r="M17" s="70"/>
      <c r="N17" s="73">
        <f>H17+I17-J17-K17-L17+M17</f>
        <v>0</v>
      </c>
      <c r="O17" s="2"/>
      <c r="P17" s="2"/>
      <c r="R17" s="62" t="s">
        <v>53</v>
      </c>
      <c r="S17" s="32"/>
      <c r="T17" s="32"/>
      <c r="U17" s="32"/>
      <c r="V17" s="32"/>
      <c r="W17" s="32"/>
      <c r="X17" s="32"/>
      <c r="Y17" s="32"/>
      <c r="Z17" s="32"/>
      <c r="AA17" s="32"/>
    </row>
    <row r="18" spans="1:27" ht="16.5" customHeight="1" x14ac:dyDescent="0.3">
      <c r="A18" s="10"/>
      <c r="B18" s="11"/>
      <c r="D18" s="79"/>
      <c r="E18" s="21" t="s">
        <v>10</v>
      </c>
      <c r="F18" s="53"/>
      <c r="G18" s="82"/>
      <c r="H18" s="74"/>
      <c r="I18" s="71"/>
      <c r="J18" s="71"/>
      <c r="K18" s="71"/>
      <c r="L18" s="71"/>
      <c r="M18" s="71"/>
      <c r="N18" s="74"/>
      <c r="O18" s="2"/>
      <c r="P18" s="2"/>
      <c r="R18" s="61" t="s">
        <v>54</v>
      </c>
      <c r="S18" s="32"/>
      <c r="T18" s="32"/>
      <c r="U18" s="32"/>
      <c r="V18" s="32"/>
      <c r="W18" s="32"/>
      <c r="X18" s="32"/>
      <c r="Y18" s="32"/>
      <c r="Z18" s="32"/>
      <c r="AA18" s="32"/>
    </row>
    <row r="19" spans="1:27" ht="16.5" customHeight="1" thickBot="1" x14ac:dyDescent="0.35">
      <c r="A19" s="10"/>
      <c r="B19" s="11"/>
      <c r="D19" s="80"/>
      <c r="E19" s="22" t="s">
        <v>15</v>
      </c>
      <c r="F19" s="54"/>
      <c r="G19" s="83"/>
      <c r="H19" s="75"/>
      <c r="I19" s="72"/>
      <c r="J19" s="72"/>
      <c r="K19" s="72"/>
      <c r="L19" s="72"/>
      <c r="M19" s="72"/>
      <c r="N19" s="75"/>
      <c r="O19" s="2"/>
      <c r="P19" s="2"/>
      <c r="R19" s="61" t="s">
        <v>60</v>
      </c>
      <c r="S19" s="32"/>
      <c r="T19" s="32"/>
      <c r="U19" s="32"/>
      <c r="V19" s="32"/>
      <c r="W19" s="32"/>
      <c r="X19" s="32"/>
      <c r="Y19" s="32"/>
      <c r="Z19" s="32"/>
      <c r="AA19" s="32"/>
    </row>
    <row r="20" spans="1:27" ht="16.5" customHeight="1" x14ac:dyDescent="0.3">
      <c r="A20" s="10"/>
      <c r="B20" s="11"/>
      <c r="D20" s="78">
        <f t="shared" ref="D20" si="2">D17+1</f>
        <v>45212</v>
      </c>
      <c r="E20" s="23" t="s">
        <v>14</v>
      </c>
      <c r="F20" s="52"/>
      <c r="G20" s="81"/>
      <c r="H20" s="84">
        <f>(G20*$H$5)</f>
        <v>0</v>
      </c>
      <c r="I20" s="70"/>
      <c r="J20" s="70"/>
      <c r="K20" s="70"/>
      <c r="L20" s="70"/>
      <c r="M20" s="70"/>
      <c r="N20" s="73">
        <f>H20+I20-J20-K20-L20+M20</f>
        <v>0</v>
      </c>
      <c r="O20" s="2"/>
      <c r="P20" s="2"/>
      <c r="R20" s="32"/>
      <c r="S20" s="61" t="s">
        <v>57</v>
      </c>
      <c r="T20" s="32"/>
      <c r="U20" s="32"/>
      <c r="V20" s="32"/>
      <c r="W20" s="32"/>
      <c r="X20" s="32"/>
      <c r="Y20" s="32"/>
      <c r="Z20" s="32"/>
      <c r="AA20" s="32"/>
    </row>
    <row r="21" spans="1:27" ht="16.5" customHeight="1" x14ac:dyDescent="0.3">
      <c r="A21" s="10"/>
      <c r="B21" s="11"/>
      <c r="D21" s="79"/>
      <c r="E21" s="21" t="s">
        <v>10</v>
      </c>
      <c r="F21" s="53"/>
      <c r="G21" s="82"/>
      <c r="H21" s="74"/>
      <c r="I21" s="71"/>
      <c r="J21" s="71"/>
      <c r="K21" s="71"/>
      <c r="L21" s="71"/>
      <c r="M21" s="71"/>
      <c r="N21" s="74"/>
      <c r="O21" s="2"/>
      <c r="P21" s="2"/>
      <c r="R21" s="32"/>
      <c r="S21" s="61" t="s">
        <v>58</v>
      </c>
      <c r="T21" s="32"/>
      <c r="U21" s="32"/>
      <c r="V21" s="32"/>
      <c r="W21" s="32"/>
      <c r="X21" s="32"/>
      <c r="Y21" s="32"/>
      <c r="Z21" s="32"/>
      <c r="AA21" s="32"/>
    </row>
    <row r="22" spans="1:27" ht="16.5" customHeight="1" thickBot="1" x14ac:dyDescent="0.35">
      <c r="A22" s="10"/>
      <c r="B22" s="11"/>
      <c r="D22" s="80"/>
      <c r="E22" s="22" t="s">
        <v>15</v>
      </c>
      <c r="F22" s="54"/>
      <c r="G22" s="83"/>
      <c r="H22" s="75"/>
      <c r="I22" s="72"/>
      <c r="J22" s="72"/>
      <c r="K22" s="72"/>
      <c r="L22" s="72"/>
      <c r="M22" s="72"/>
      <c r="N22" s="75"/>
      <c r="O22" s="2"/>
      <c r="P22" s="2"/>
      <c r="R22" s="32"/>
      <c r="S22" s="61" t="s">
        <v>59</v>
      </c>
      <c r="T22" s="32"/>
      <c r="U22" s="32"/>
      <c r="V22" s="32"/>
      <c r="W22" s="32"/>
      <c r="X22" s="32"/>
      <c r="Y22" s="32"/>
      <c r="Z22" s="32"/>
      <c r="AA22" s="32"/>
    </row>
    <row r="23" spans="1:27" ht="16.5" customHeight="1" x14ac:dyDescent="0.3">
      <c r="A23" s="10"/>
      <c r="B23" s="11"/>
      <c r="D23" s="78">
        <f>D20+3</f>
        <v>45215</v>
      </c>
      <c r="E23" s="23" t="s">
        <v>14</v>
      </c>
      <c r="F23" s="52"/>
      <c r="G23" s="81"/>
      <c r="H23" s="84">
        <f>(G23*$H$5)</f>
        <v>0</v>
      </c>
      <c r="I23" s="70"/>
      <c r="J23" s="70"/>
      <c r="K23" s="70"/>
      <c r="L23" s="70"/>
      <c r="M23" s="70"/>
      <c r="N23" s="73">
        <f>H23+I23-J23-K23-L23+M23</f>
        <v>0</v>
      </c>
      <c r="O23" s="2"/>
      <c r="P23" s="2"/>
      <c r="R23" s="32"/>
      <c r="S23" s="32"/>
      <c r="T23" s="32"/>
      <c r="U23" s="32"/>
      <c r="V23" s="32"/>
      <c r="W23" s="32"/>
      <c r="X23" s="32"/>
      <c r="Y23" s="32"/>
      <c r="Z23" s="32"/>
      <c r="AA23" s="32"/>
    </row>
    <row r="24" spans="1:27" ht="16.5" customHeight="1" x14ac:dyDescent="0.3">
      <c r="A24" s="10"/>
      <c r="B24" s="11"/>
      <c r="D24" s="79"/>
      <c r="E24" s="21" t="s">
        <v>10</v>
      </c>
      <c r="F24" s="53"/>
      <c r="G24" s="82"/>
      <c r="H24" s="74"/>
      <c r="I24" s="71"/>
      <c r="J24" s="71"/>
      <c r="K24" s="71"/>
      <c r="L24" s="71"/>
      <c r="M24" s="71"/>
      <c r="N24" s="74"/>
      <c r="O24" s="2"/>
      <c r="P24" s="2"/>
      <c r="R24" s="62" t="s">
        <v>52</v>
      </c>
      <c r="S24" s="61"/>
      <c r="T24" s="32"/>
      <c r="U24" s="32"/>
      <c r="V24" s="32"/>
      <c r="W24" s="32"/>
      <c r="X24" s="32"/>
      <c r="Y24" s="32"/>
      <c r="Z24" s="32"/>
      <c r="AA24" s="32"/>
    </row>
    <row r="25" spans="1:27" ht="16.5" customHeight="1" thickBot="1" x14ac:dyDescent="0.35">
      <c r="A25" s="10"/>
      <c r="B25" s="11"/>
      <c r="D25" s="80"/>
      <c r="E25" s="22" t="s">
        <v>15</v>
      </c>
      <c r="F25" s="54"/>
      <c r="G25" s="83"/>
      <c r="H25" s="75"/>
      <c r="I25" s="72"/>
      <c r="J25" s="72"/>
      <c r="K25" s="72"/>
      <c r="L25" s="72"/>
      <c r="M25" s="72"/>
      <c r="N25" s="75"/>
      <c r="O25" s="2"/>
      <c r="P25" s="2"/>
      <c r="R25" s="61" t="s">
        <v>55</v>
      </c>
      <c r="S25" s="61"/>
      <c r="T25" s="32"/>
      <c r="U25" s="32"/>
      <c r="V25" s="32"/>
      <c r="W25" s="32"/>
      <c r="X25" s="32"/>
      <c r="Y25" s="32"/>
      <c r="Z25" s="32"/>
      <c r="AA25" s="32"/>
    </row>
    <row r="26" spans="1:27" ht="16.5" customHeight="1" x14ac:dyDescent="0.3">
      <c r="A26" s="10"/>
      <c r="B26" s="11"/>
      <c r="D26" s="78">
        <f t="shared" ref="D26" si="3">D23+1</f>
        <v>45216</v>
      </c>
      <c r="E26" s="23" t="s">
        <v>14</v>
      </c>
      <c r="F26" s="52"/>
      <c r="G26" s="81"/>
      <c r="H26" s="84">
        <f>(G26*$H$5)</f>
        <v>0</v>
      </c>
      <c r="I26" s="70"/>
      <c r="J26" s="70"/>
      <c r="K26" s="70"/>
      <c r="L26" s="70"/>
      <c r="M26" s="70"/>
      <c r="N26" s="73">
        <f>H26+I26-J26-K26-L26+M26</f>
        <v>0</v>
      </c>
      <c r="O26" s="2"/>
      <c r="P26" s="2"/>
      <c r="R26" s="61" t="s">
        <v>34</v>
      </c>
      <c r="S26" s="61"/>
      <c r="T26" s="32"/>
      <c r="U26" s="32"/>
      <c r="V26" s="32"/>
      <c r="W26" s="32"/>
      <c r="X26" s="32"/>
      <c r="Y26" s="32"/>
      <c r="Z26" s="32"/>
      <c r="AA26" s="32"/>
    </row>
    <row r="27" spans="1:27" ht="16.5" customHeight="1" x14ac:dyDescent="0.3">
      <c r="A27" s="10"/>
      <c r="B27" s="11"/>
      <c r="D27" s="79"/>
      <c r="E27" s="21" t="s">
        <v>10</v>
      </c>
      <c r="F27" s="53"/>
      <c r="G27" s="82"/>
      <c r="H27" s="74"/>
      <c r="I27" s="71"/>
      <c r="J27" s="71"/>
      <c r="K27" s="71"/>
      <c r="L27" s="71"/>
      <c r="M27" s="71"/>
      <c r="N27" s="74"/>
      <c r="O27" s="2"/>
      <c r="P27" s="2"/>
      <c r="R27" s="61" t="s">
        <v>35</v>
      </c>
      <c r="S27" s="32"/>
      <c r="T27" s="32"/>
      <c r="U27" s="32"/>
      <c r="V27" s="32"/>
      <c r="W27" s="32"/>
      <c r="X27" s="32"/>
      <c r="Y27" s="32"/>
      <c r="Z27" s="32"/>
      <c r="AA27" s="32"/>
    </row>
    <row r="28" spans="1:27" ht="16.5" customHeight="1" thickBot="1" x14ac:dyDescent="0.35">
      <c r="A28" s="24"/>
      <c r="B28" s="24"/>
      <c r="D28" s="80"/>
      <c r="E28" s="22" t="s">
        <v>15</v>
      </c>
      <c r="F28" s="54"/>
      <c r="G28" s="83"/>
      <c r="H28" s="75"/>
      <c r="I28" s="72"/>
      <c r="J28" s="72"/>
      <c r="K28" s="72"/>
      <c r="L28" s="72"/>
      <c r="M28" s="72"/>
      <c r="N28" s="75"/>
      <c r="O28" s="2"/>
      <c r="P28" s="2"/>
      <c r="R28" s="61"/>
      <c r="S28" s="61" t="s">
        <v>36</v>
      </c>
      <c r="T28" s="32"/>
      <c r="U28" s="32"/>
      <c r="V28" s="32"/>
      <c r="W28" s="32"/>
      <c r="X28" s="32"/>
      <c r="Y28" s="32"/>
      <c r="Z28" s="32"/>
      <c r="AA28" s="32"/>
    </row>
    <row r="29" spans="1:27" ht="16.5" customHeight="1" x14ac:dyDescent="0.3">
      <c r="A29" s="24"/>
      <c r="B29" s="24"/>
      <c r="D29" s="78">
        <f t="shared" ref="D29" si="4">D26+1</f>
        <v>45217</v>
      </c>
      <c r="E29" s="23" t="s">
        <v>14</v>
      </c>
      <c r="F29" s="52"/>
      <c r="G29" s="81"/>
      <c r="H29" s="84">
        <f>(G29*$H$5)</f>
        <v>0</v>
      </c>
      <c r="I29" s="70"/>
      <c r="J29" s="70"/>
      <c r="K29" s="70"/>
      <c r="L29" s="70"/>
      <c r="M29" s="70"/>
      <c r="N29" s="73">
        <f>H29+I29-J29-K29-L29+M29</f>
        <v>0</v>
      </c>
      <c r="O29" s="2"/>
      <c r="P29" s="2"/>
      <c r="R29" s="61"/>
      <c r="S29" s="61" t="s">
        <v>37</v>
      </c>
      <c r="T29" s="32"/>
      <c r="U29" s="32"/>
      <c r="V29" s="32"/>
      <c r="W29" s="32"/>
      <c r="X29" s="32"/>
      <c r="Y29" s="32"/>
      <c r="Z29" s="32"/>
      <c r="AA29" s="32"/>
    </row>
    <row r="30" spans="1:27" ht="16.5" customHeight="1" x14ac:dyDescent="0.3">
      <c r="A30" s="24"/>
      <c r="B30" s="24"/>
      <c r="D30" s="79"/>
      <c r="E30" s="21" t="s">
        <v>10</v>
      </c>
      <c r="F30" s="53"/>
      <c r="G30" s="82"/>
      <c r="H30" s="74"/>
      <c r="I30" s="71"/>
      <c r="J30" s="71"/>
      <c r="K30" s="71"/>
      <c r="L30" s="71"/>
      <c r="M30" s="71"/>
      <c r="N30" s="74"/>
      <c r="O30" s="2"/>
      <c r="P30" s="2"/>
      <c r="R30" s="61"/>
      <c r="S30" s="61" t="s">
        <v>38</v>
      </c>
      <c r="T30" s="32"/>
      <c r="U30" s="32"/>
      <c r="V30" s="32"/>
      <c r="W30" s="32"/>
      <c r="X30" s="32"/>
      <c r="Y30" s="32"/>
      <c r="Z30" s="32"/>
      <c r="AA30" s="32"/>
    </row>
    <row r="31" spans="1:27" ht="16.5" customHeight="1" thickBot="1" x14ac:dyDescent="0.35">
      <c r="A31" s="24"/>
      <c r="B31" s="24"/>
      <c r="D31" s="80"/>
      <c r="E31" s="22" t="s">
        <v>15</v>
      </c>
      <c r="F31" s="54"/>
      <c r="G31" s="83"/>
      <c r="H31" s="75"/>
      <c r="I31" s="72"/>
      <c r="J31" s="72"/>
      <c r="K31" s="72"/>
      <c r="L31" s="72"/>
      <c r="M31" s="72"/>
      <c r="N31" s="75"/>
      <c r="O31" s="2"/>
      <c r="P31" s="2"/>
      <c r="R31" s="32"/>
      <c r="S31" s="32"/>
      <c r="T31" s="32"/>
      <c r="U31" s="32"/>
      <c r="V31" s="32"/>
      <c r="W31" s="32"/>
      <c r="X31" s="32"/>
      <c r="Y31" s="32"/>
      <c r="Z31" s="32"/>
      <c r="AA31" s="32"/>
    </row>
    <row r="32" spans="1:27" ht="16.5" customHeight="1" x14ac:dyDescent="0.3">
      <c r="A32" s="24"/>
      <c r="B32" s="24"/>
      <c r="D32" s="78">
        <f t="shared" ref="D32" si="5">D29+1</f>
        <v>45218</v>
      </c>
      <c r="E32" s="23" t="s">
        <v>14</v>
      </c>
      <c r="F32" s="52"/>
      <c r="G32" s="81"/>
      <c r="H32" s="84">
        <f>(G32*$H$5)</f>
        <v>0</v>
      </c>
      <c r="I32" s="70"/>
      <c r="J32" s="70"/>
      <c r="K32" s="70"/>
      <c r="L32" s="70"/>
      <c r="M32" s="70"/>
      <c r="N32" s="73">
        <f>H32+I32-J32-K32-L32+M32</f>
        <v>0</v>
      </c>
      <c r="O32" s="2"/>
      <c r="P32" s="2"/>
      <c r="R32" s="62" t="s">
        <v>40</v>
      </c>
      <c r="S32" s="61"/>
      <c r="T32" s="32"/>
      <c r="U32" s="32"/>
      <c r="V32" s="32"/>
      <c r="W32" s="32"/>
      <c r="X32" s="32"/>
      <c r="Y32" s="32"/>
      <c r="Z32" s="32"/>
      <c r="AA32" s="32"/>
    </row>
    <row r="33" spans="1:27" ht="16.5" customHeight="1" x14ac:dyDescent="0.3">
      <c r="A33" s="24"/>
      <c r="B33" s="24"/>
      <c r="D33" s="79"/>
      <c r="E33" s="21" t="s">
        <v>10</v>
      </c>
      <c r="F33" s="53"/>
      <c r="G33" s="82"/>
      <c r="H33" s="74"/>
      <c r="I33" s="71"/>
      <c r="J33" s="71"/>
      <c r="K33" s="71"/>
      <c r="L33" s="71"/>
      <c r="M33" s="71"/>
      <c r="N33" s="74"/>
      <c r="O33" s="2"/>
      <c r="P33" s="2"/>
      <c r="R33" s="61" t="s">
        <v>28</v>
      </c>
      <c r="S33" s="64"/>
      <c r="T33" s="32"/>
      <c r="U33" s="32"/>
      <c r="V33" s="32"/>
      <c r="W33" s="32"/>
      <c r="X33" s="32"/>
      <c r="Y33" s="32"/>
      <c r="Z33" s="32"/>
      <c r="AA33" s="32"/>
    </row>
    <row r="34" spans="1:27" ht="16.5" customHeight="1" thickBot="1" x14ac:dyDescent="0.35">
      <c r="A34" s="24"/>
      <c r="B34" s="24"/>
      <c r="D34" s="80"/>
      <c r="E34" s="22" t="s">
        <v>15</v>
      </c>
      <c r="F34" s="54"/>
      <c r="G34" s="83"/>
      <c r="H34" s="75"/>
      <c r="I34" s="72"/>
      <c r="J34" s="72"/>
      <c r="K34" s="72"/>
      <c r="L34" s="72"/>
      <c r="M34" s="72"/>
      <c r="N34" s="75"/>
      <c r="O34" s="2"/>
      <c r="P34" s="2"/>
      <c r="R34" s="61" t="s">
        <v>29</v>
      </c>
      <c r="S34" s="61"/>
      <c r="T34" s="32"/>
      <c r="U34" s="32"/>
      <c r="V34" s="32"/>
      <c r="W34" s="32"/>
      <c r="X34" s="32"/>
      <c r="Y34" s="32"/>
      <c r="Z34" s="32"/>
      <c r="AA34" s="32"/>
    </row>
    <row r="35" spans="1:27" ht="16.5" customHeight="1" x14ac:dyDescent="0.3">
      <c r="A35" s="24"/>
      <c r="B35" s="24"/>
      <c r="D35" s="78">
        <f t="shared" ref="D35" si="6">D32+1</f>
        <v>45219</v>
      </c>
      <c r="E35" s="23" t="s">
        <v>14</v>
      </c>
      <c r="F35" s="52"/>
      <c r="G35" s="81"/>
      <c r="H35" s="84">
        <f>(G35*$H$5)</f>
        <v>0</v>
      </c>
      <c r="I35" s="70"/>
      <c r="J35" s="70"/>
      <c r="K35" s="70"/>
      <c r="L35" s="70"/>
      <c r="M35" s="70"/>
      <c r="N35" s="73">
        <f>H35+I35-J35-K35-L35+M35</f>
        <v>0</v>
      </c>
      <c r="O35" s="2"/>
      <c r="P35" s="2"/>
      <c r="R35" s="61" t="s">
        <v>30</v>
      </c>
      <c r="S35" s="32"/>
      <c r="T35" s="32"/>
      <c r="U35" s="32"/>
      <c r="V35" s="32"/>
      <c r="W35" s="32"/>
      <c r="X35" s="32"/>
      <c r="Y35" s="32"/>
      <c r="Z35" s="32"/>
      <c r="AA35" s="32"/>
    </row>
    <row r="36" spans="1:27" ht="16.5" customHeight="1" x14ac:dyDescent="0.3">
      <c r="A36" s="24"/>
      <c r="B36" s="24"/>
      <c r="D36" s="79"/>
      <c r="E36" s="21" t="s">
        <v>10</v>
      </c>
      <c r="F36" s="53"/>
      <c r="G36" s="82"/>
      <c r="H36" s="74"/>
      <c r="I36" s="71"/>
      <c r="J36" s="71"/>
      <c r="K36" s="71"/>
      <c r="L36" s="71"/>
      <c r="M36" s="71"/>
      <c r="N36" s="74"/>
      <c r="O36" s="2"/>
      <c r="P36" s="2"/>
      <c r="R36" s="61" t="s">
        <v>47</v>
      </c>
      <c r="S36" s="32"/>
      <c r="T36" s="32"/>
      <c r="U36" s="32"/>
      <c r="V36" s="32"/>
      <c r="W36" s="32"/>
      <c r="X36" s="32"/>
      <c r="Y36" s="32"/>
      <c r="Z36" s="32"/>
      <c r="AA36" s="32"/>
    </row>
    <row r="37" spans="1:27" ht="16.5" customHeight="1" thickBot="1" x14ac:dyDescent="0.35">
      <c r="A37" s="24"/>
      <c r="B37" s="24"/>
      <c r="D37" s="80"/>
      <c r="E37" s="22" t="s">
        <v>15</v>
      </c>
      <c r="F37" s="54"/>
      <c r="G37" s="83"/>
      <c r="H37" s="75"/>
      <c r="I37" s="72"/>
      <c r="J37" s="72"/>
      <c r="K37" s="72"/>
      <c r="L37" s="72"/>
      <c r="M37" s="72"/>
      <c r="N37" s="75"/>
      <c r="O37" s="2"/>
      <c r="P37" s="2"/>
      <c r="R37" s="32"/>
      <c r="S37" s="61"/>
      <c r="T37" s="32"/>
      <c r="U37" s="32"/>
      <c r="V37" s="32"/>
      <c r="W37" s="32"/>
      <c r="X37" s="32"/>
      <c r="Y37" s="32"/>
      <c r="Z37" s="32"/>
      <c r="AA37" s="32"/>
    </row>
    <row r="38" spans="1:27" ht="18.75" customHeight="1" x14ac:dyDescent="0.3">
      <c r="A38" s="24"/>
      <c r="B38" s="24"/>
      <c r="D38" s="25"/>
      <c r="E38" s="26"/>
      <c r="F38" s="27" t="s">
        <v>16</v>
      </c>
      <c r="G38" s="28">
        <f t="shared" ref="G38:N38" si="7">SUM(G8:G37)</f>
        <v>0</v>
      </c>
      <c r="H38" s="29">
        <f t="shared" si="7"/>
        <v>0</v>
      </c>
      <c r="I38" s="29">
        <f t="shared" si="7"/>
        <v>0</v>
      </c>
      <c r="J38" s="29">
        <f t="shared" si="7"/>
        <v>0</v>
      </c>
      <c r="K38" s="29">
        <f t="shared" si="7"/>
        <v>0</v>
      </c>
      <c r="L38" s="29">
        <f t="shared" si="7"/>
        <v>0</v>
      </c>
      <c r="M38" s="29">
        <f t="shared" si="7"/>
        <v>0</v>
      </c>
      <c r="N38" s="30">
        <f t="shared" si="7"/>
        <v>0</v>
      </c>
      <c r="O38" s="2"/>
      <c r="P38" s="2"/>
      <c r="R38" s="61" t="s">
        <v>61</v>
      </c>
      <c r="S38" s="61"/>
      <c r="T38" s="32"/>
      <c r="U38" s="32"/>
      <c r="V38" s="32"/>
      <c r="W38" s="32"/>
      <c r="X38" s="32"/>
      <c r="Y38" s="32"/>
      <c r="Z38" s="32"/>
      <c r="AA38" s="32"/>
    </row>
    <row r="39" spans="1:27" ht="16.5" x14ac:dyDescent="0.3">
      <c r="A39" s="24"/>
      <c r="B39" s="24"/>
      <c r="D39" s="31"/>
      <c r="E39" s="32" t="s">
        <v>17</v>
      </c>
      <c r="F39" s="32"/>
      <c r="G39" s="33"/>
      <c r="H39" s="76" t="s">
        <v>18</v>
      </c>
      <c r="I39" s="67"/>
      <c r="J39" s="67"/>
      <c r="K39" s="67"/>
      <c r="L39" s="67"/>
      <c r="M39" s="77"/>
      <c r="N39" s="34">
        <f>H38</f>
        <v>0</v>
      </c>
      <c r="O39" s="35"/>
      <c r="P39" s="36">
        <f>SUM(H8:H31)</f>
        <v>0</v>
      </c>
      <c r="R39" s="61" t="s">
        <v>48</v>
      </c>
      <c r="S39" s="61"/>
      <c r="T39" s="32"/>
      <c r="U39" s="32"/>
      <c r="V39" s="32"/>
      <c r="W39" s="32"/>
      <c r="X39" s="32"/>
      <c r="Y39" s="32"/>
      <c r="Z39" s="32"/>
      <c r="AA39" s="32"/>
    </row>
    <row r="40" spans="1:27" ht="15.75" customHeight="1" x14ac:dyDescent="0.3">
      <c r="A40" s="24"/>
      <c r="B40" s="24"/>
      <c r="D40" s="31"/>
      <c r="E40" s="32" t="s">
        <v>19</v>
      </c>
      <c r="F40" s="32"/>
      <c r="G40" s="37"/>
      <c r="H40" s="76" t="s">
        <v>20</v>
      </c>
      <c r="I40" s="67"/>
      <c r="J40" s="67"/>
      <c r="K40" s="67"/>
      <c r="L40" s="67"/>
      <c r="M40" s="77"/>
      <c r="N40" s="34">
        <f>I38-J38-K38-L38</f>
        <v>0</v>
      </c>
      <c r="O40" s="35"/>
      <c r="P40" s="36">
        <f>I38-J38-K38-L38</f>
        <v>0</v>
      </c>
      <c r="R40" s="32"/>
      <c r="S40" s="61"/>
      <c r="T40" s="32"/>
      <c r="U40" s="32"/>
      <c r="V40" s="32"/>
      <c r="W40" s="32"/>
      <c r="X40" s="32"/>
      <c r="Y40" s="32"/>
      <c r="Z40" s="32"/>
      <c r="AA40" s="32"/>
    </row>
    <row r="41" spans="1:27" ht="15.75" customHeight="1" x14ac:dyDescent="0.3">
      <c r="A41" s="24"/>
      <c r="B41" s="24"/>
      <c r="D41" s="31"/>
      <c r="E41" s="32" t="s">
        <v>21</v>
      </c>
      <c r="F41" s="32"/>
      <c r="G41" s="37"/>
      <c r="H41" s="76" t="s">
        <v>22</v>
      </c>
      <c r="I41" s="67"/>
      <c r="J41" s="67"/>
      <c r="K41" s="67"/>
      <c r="L41" s="67"/>
      <c r="M41" s="77"/>
      <c r="N41" s="34">
        <f>M38</f>
        <v>0</v>
      </c>
      <c r="O41" s="35"/>
      <c r="P41" s="36">
        <f>M38</f>
        <v>0</v>
      </c>
      <c r="R41" s="32"/>
      <c r="S41" s="61"/>
      <c r="T41" s="32"/>
      <c r="U41" s="32"/>
      <c r="V41" s="32"/>
      <c r="W41" s="32"/>
      <c r="X41" s="32"/>
      <c r="Y41" s="32"/>
      <c r="Z41" s="32"/>
      <c r="AA41" s="32"/>
    </row>
    <row r="42" spans="1:27" ht="15" customHeight="1" x14ac:dyDescent="0.3">
      <c r="A42" s="24"/>
      <c r="B42" s="24"/>
      <c r="D42" s="31"/>
      <c r="E42" s="32"/>
      <c r="F42" s="32"/>
      <c r="G42" s="32"/>
      <c r="H42" s="76" t="s">
        <v>23</v>
      </c>
      <c r="I42" s="67"/>
      <c r="J42" s="67"/>
      <c r="K42" s="67"/>
      <c r="L42" s="67"/>
      <c r="M42" s="77"/>
      <c r="N42" s="38"/>
      <c r="O42" s="39"/>
      <c r="P42" s="36">
        <f>I38-J38-K38-L38</f>
        <v>0</v>
      </c>
      <c r="Q42" s="55" t="s">
        <v>42</v>
      </c>
      <c r="R42" s="61" t="s">
        <v>51</v>
      </c>
      <c r="S42" s="61"/>
      <c r="T42" s="32"/>
      <c r="U42" s="32"/>
      <c r="V42" s="32"/>
      <c r="W42" s="32"/>
      <c r="X42" s="32"/>
      <c r="Y42" s="32"/>
      <c r="Z42" s="32"/>
      <c r="AA42" s="32"/>
    </row>
    <row r="43" spans="1:27" ht="15" customHeight="1" x14ac:dyDescent="0.3">
      <c r="A43" s="24"/>
      <c r="B43" s="24"/>
      <c r="D43" s="40"/>
      <c r="E43" s="41"/>
      <c r="F43" s="41"/>
      <c r="G43" s="41"/>
      <c r="H43" s="65"/>
      <c r="I43" s="66"/>
      <c r="J43" s="66"/>
      <c r="K43" s="42"/>
      <c r="L43" s="67" t="s">
        <v>24</v>
      </c>
      <c r="M43" s="67"/>
      <c r="N43" s="30">
        <f>N39+N40+N41-N42</f>
        <v>0</v>
      </c>
      <c r="O43" s="43"/>
      <c r="P43" s="44">
        <f>P39+P40+P41+P42</f>
        <v>0</v>
      </c>
    </row>
    <row r="44" spans="1:27" x14ac:dyDescent="0.25">
      <c r="A44" s="24"/>
      <c r="B44" s="24"/>
      <c r="D44" s="45"/>
      <c r="E44" s="45"/>
      <c r="F44" s="45"/>
    </row>
    <row r="45" spans="1:27" x14ac:dyDescent="0.25">
      <c r="A45" s="24"/>
      <c r="B45" s="24"/>
      <c r="D45" s="47"/>
      <c r="E45" s="47"/>
      <c r="F45" s="47"/>
    </row>
    <row r="46" spans="1:27" ht="16.5" customHeight="1" x14ac:dyDescent="0.25">
      <c r="E46" s="48"/>
      <c r="F46" s="51"/>
      <c r="G46" s="48"/>
      <c r="K46" s="68"/>
      <c r="L46" s="69"/>
      <c r="M46" s="69"/>
      <c r="O46" s="49"/>
      <c r="P46" s="19"/>
    </row>
    <row r="47" spans="1:27" x14ac:dyDescent="0.25">
      <c r="D47" s="47"/>
      <c r="F47" s="46" t="s">
        <v>1</v>
      </c>
      <c r="G47" s="45"/>
      <c r="H47" s="47"/>
      <c r="I47" s="47"/>
      <c r="J47" s="47"/>
      <c r="K47" s="45" t="s">
        <v>0</v>
      </c>
      <c r="L47" s="45"/>
      <c r="M47" s="45"/>
      <c r="N47" s="47"/>
      <c r="O47" s="45"/>
      <c r="P47" s="47"/>
    </row>
    <row r="49" spans="4:14" ht="16.5" customHeight="1" x14ac:dyDescent="0.25">
      <c r="E49" s="48"/>
      <c r="F49" s="51"/>
      <c r="G49" s="48"/>
      <c r="K49" s="69"/>
      <c r="L49" s="69"/>
      <c r="M49" s="69"/>
    </row>
    <row r="50" spans="4:14" x14ac:dyDescent="0.25">
      <c r="D50" s="47"/>
      <c r="F50" s="46" t="s">
        <v>25</v>
      </c>
      <c r="G50" s="45"/>
      <c r="H50" s="47"/>
      <c r="I50" s="47"/>
      <c r="J50" s="47"/>
      <c r="K50" s="45" t="s">
        <v>0</v>
      </c>
      <c r="L50" s="45"/>
      <c r="M50" s="45"/>
      <c r="N50" s="47"/>
    </row>
  </sheetData>
  <sheetProtection sheet="1" selectLockedCells="1"/>
  <mergeCells count="113">
    <mergeCell ref="K1:N1"/>
    <mergeCell ref="A2:B2"/>
    <mergeCell ref="I2:K2"/>
    <mergeCell ref="F3:G3"/>
    <mergeCell ref="C5:C7"/>
    <mergeCell ref="D5:D7"/>
    <mergeCell ref="E5:F5"/>
    <mergeCell ref="G5:G7"/>
    <mergeCell ref="H5:H7"/>
    <mergeCell ref="I5:I7"/>
    <mergeCell ref="J5:L6"/>
    <mergeCell ref="E6:F6"/>
    <mergeCell ref="E7:F7"/>
    <mergeCell ref="H3:J3"/>
    <mergeCell ref="K3:N3"/>
    <mergeCell ref="D8:D10"/>
    <mergeCell ref="G8:G10"/>
    <mergeCell ref="H8:H10"/>
    <mergeCell ref="I8:I10"/>
    <mergeCell ref="J8:J10"/>
    <mergeCell ref="K8:K10"/>
    <mergeCell ref="L8:L10"/>
    <mergeCell ref="M8:M10"/>
    <mergeCell ref="N8:N10"/>
    <mergeCell ref="D11:D13"/>
    <mergeCell ref="G11:G13"/>
    <mergeCell ref="H11:H13"/>
    <mergeCell ref="I11:I13"/>
    <mergeCell ref="J11:J13"/>
    <mergeCell ref="K11:K13"/>
    <mergeCell ref="L11:L13"/>
    <mergeCell ref="M11:M13"/>
    <mergeCell ref="N11:N13"/>
    <mergeCell ref="D14:D16"/>
    <mergeCell ref="G14:G16"/>
    <mergeCell ref="H14:H16"/>
    <mergeCell ref="I14:I16"/>
    <mergeCell ref="J14:J16"/>
    <mergeCell ref="K14:K16"/>
    <mergeCell ref="L14:L16"/>
    <mergeCell ref="M14:M16"/>
    <mergeCell ref="N14:N16"/>
    <mergeCell ref="D17:D19"/>
    <mergeCell ref="G17:G19"/>
    <mergeCell ref="H17:H19"/>
    <mergeCell ref="I17:I19"/>
    <mergeCell ref="J17:J19"/>
    <mergeCell ref="K17:K19"/>
    <mergeCell ref="L17:L19"/>
    <mergeCell ref="M17:M19"/>
    <mergeCell ref="N17:N19"/>
    <mergeCell ref="L20:L22"/>
    <mergeCell ref="M20:M22"/>
    <mergeCell ref="N20:N22"/>
    <mergeCell ref="D23:D25"/>
    <mergeCell ref="G23:G25"/>
    <mergeCell ref="H23:H25"/>
    <mergeCell ref="I23:I25"/>
    <mergeCell ref="J23:J25"/>
    <mergeCell ref="K23:K25"/>
    <mergeCell ref="L23:L25"/>
    <mergeCell ref="D20:D22"/>
    <mergeCell ref="G20:G22"/>
    <mergeCell ref="H20:H22"/>
    <mergeCell ref="I20:I22"/>
    <mergeCell ref="J20:J22"/>
    <mergeCell ref="K20:K22"/>
    <mergeCell ref="M23:M25"/>
    <mergeCell ref="N23:N25"/>
    <mergeCell ref="D26:D28"/>
    <mergeCell ref="G26:G28"/>
    <mergeCell ref="H26:H28"/>
    <mergeCell ref="I26:I28"/>
    <mergeCell ref="J26:J28"/>
    <mergeCell ref="K26:K28"/>
    <mergeCell ref="L26:L28"/>
    <mergeCell ref="M26:M28"/>
    <mergeCell ref="N26:N28"/>
    <mergeCell ref="D29:D31"/>
    <mergeCell ref="G29:G31"/>
    <mergeCell ref="H29:H31"/>
    <mergeCell ref="I29:I31"/>
    <mergeCell ref="J29:J31"/>
    <mergeCell ref="K29:K31"/>
    <mergeCell ref="L29:L31"/>
    <mergeCell ref="M29:M31"/>
    <mergeCell ref="N29:N31"/>
    <mergeCell ref="L32:L34"/>
    <mergeCell ref="M32:M34"/>
    <mergeCell ref="N32:N34"/>
    <mergeCell ref="D35:D37"/>
    <mergeCell ref="G35:G37"/>
    <mergeCell ref="H35:H37"/>
    <mergeCell ref="I35:I37"/>
    <mergeCell ref="J35:J37"/>
    <mergeCell ref="K35:K37"/>
    <mergeCell ref="L35:L37"/>
    <mergeCell ref="D32:D34"/>
    <mergeCell ref="G32:G34"/>
    <mergeCell ref="H32:H34"/>
    <mergeCell ref="I32:I34"/>
    <mergeCell ref="J32:J34"/>
    <mergeCell ref="K32:K34"/>
    <mergeCell ref="H43:J43"/>
    <mergeCell ref="L43:M43"/>
    <mergeCell ref="K46:M46"/>
    <mergeCell ref="K49:M49"/>
    <mergeCell ref="M35:M37"/>
    <mergeCell ref="N35:N37"/>
    <mergeCell ref="H39:M39"/>
    <mergeCell ref="H40:M40"/>
    <mergeCell ref="H41:M41"/>
    <mergeCell ref="H42:M42"/>
  </mergeCells>
  <hyperlinks>
    <hyperlink ref="J5:L6" r:id="rId1" display="https://www.gsa.gov/travel/plan-book/per-diem-rates/per-diem-rates-lookup/?action=perdiems_report&amp;state=WI&amp;fiscal_year=2022&amp;zip=&amp;city=" xr:uid="{4AF70B46-EF5B-4B9E-9471-11DA5C0709E3}"/>
  </hyperlinks>
  <printOptions horizontalCentered="1"/>
  <pageMargins left="0.25" right="0.25" top="0.75" bottom="0.75" header="0.3" footer="0.3"/>
  <pageSetup scale="80" orientation="portrait" horizontalDpi="4294967295" verticalDpi="4294967295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Travel_Expense_Reimbursement</vt:lpstr>
      <vt:lpstr>Travel_Expense_Reimbursement!Print_Area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Wellington</dc:creator>
  <cp:lastModifiedBy>David Vobora</cp:lastModifiedBy>
  <cp:lastPrinted>2023-02-02T16:26:57Z</cp:lastPrinted>
  <dcterms:created xsi:type="dcterms:W3CDTF">2021-02-10T13:56:20Z</dcterms:created>
  <dcterms:modified xsi:type="dcterms:W3CDTF">2023-11-10T21:12:55Z</dcterms:modified>
</cp:coreProperties>
</file>